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SANTA CATARINA\Festa do Trabalhador\"/>
    </mc:Choice>
  </mc:AlternateContent>
  <bookViews>
    <workbookView xWindow="0" yWindow="0" windowWidth="20490" windowHeight="6495"/>
  </bookViews>
  <sheets>
    <sheet name="FESTA DO TRABALHADOR" sheetId="1" r:id="rId1"/>
    <sheet name="Plan1" sheetId="2" r:id="rId2"/>
    <sheet name="Plan2" sheetId="3" r:id="rId3"/>
    <sheet name="Plan3" sheetId="4" r:id="rId4"/>
  </sheets>
  <calcPr calcId="162913"/>
  <extLst>
    <ext uri="GoogleSheetsCustomDataVersion2">
      <go:sheetsCustomData xmlns:go="http://customooxmlschemas.google.com/" r:id="rId8" roundtripDataChecksum="h5y6MNMj2zbXdQYivXwpYlfktoKWRJJHzKzDU6EA8Tw="/>
    </ext>
  </extLst>
</workbook>
</file>

<file path=xl/calcChain.xml><?xml version="1.0" encoding="utf-8"?>
<calcChain xmlns="http://schemas.openxmlformats.org/spreadsheetml/2006/main">
  <c r="F11" i="1" l="1"/>
  <c r="H11" i="1" s="1"/>
  <c r="H10" i="1"/>
  <c r="D10" i="1"/>
  <c r="F9" i="1"/>
  <c r="H9" i="1" s="1"/>
  <c r="F8" i="1"/>
  <c r="H8" i="1" s="1"/>
  <c r="F7" i="1"/>
  <c r="H7" i="1" s="1"/>
  <c r="J4" i="1"/>
  <c r="F4" i="1"/>
  <c r="H4" i="1" s="1"/>
  <c r="J3" i="1"/>
  <c r="J13" i="1" s="1"/>
  <c r="F3" i="1"/>
  <c r="H3" i="1" s="1"/>
  <c r="H13" i="1" l="1"/>
  <c r="F13" i="1"/>
</calcChain>
</file>

<file path=xl/sharedStrings.xml><?xml version="1.0" encoding="utf-8"?>
<sst xmlns="http://schemas.openxmlformats.org/spreadsheetml/2006/main" count="30" uniqueCount="27">
  <si>
    <t>FESTA DO TRABALHADOR</t>
  </si>
  <si>
    <t>VEÍCULO</t>
  </si>
  <si>
    <t>DESCRIÇÃO</t>
  </si>
  <si>
    <t>APROVEITAMENTO</t>
  </si>
  <si>
    <t>INSERÇÕES</t>
  </si>
  <si>
    <t>VALOR UNIT R$</t>
  </si>
  <si>
    <t>VALOR TOTAL R$</t>
  </si>
  <si>
    <t>DESCONTO R$</t>
  </si>
  <si>
    <t>V. NEGOCIADO R$</t>
  </si>
  <si>
    <t>TELESPECTADORES</t>
  </si>
  <si>
    <t>IMPACTOS</t>
  </si>
  <si>
    <t>NDTV RECORD TV JOINVILLE</t>
  </si>
  <si>
    <t>CHAMADA ENVOLVIMENTO</t>
  </si>
  <si>
    <t>5"</t>
  </si>
  <si>
    <t>COMERCIAL BG</t>
  </si>
  <si>
    <t>30" FX ROTATIVA</t>
  </si>
  <si>
    <t>ND+</t>
  </si>
  <si>
    <t>MÍDIA DISPLAY</t>
  </si>
  <si>
    <t>SELO DE LOGOMARCA</t>
  </si>
  <si>
    <t>REDE SOCIAL</t>
  </si>
  <si>
    <t>MÍDIA DIGITAL - POST NO FACEBOOK - ND Mais Joinville</t>
  </si>
  <si>
    <t>MARCAÇÃO DE @</t>
  </si>
  <si>
    <t>MÍDIA DIGITAL - POST NO INSTAGRAM - NDTV Joinville</t>
  </si>
  <si>
    <t>CACHÊ DO(A) APRESENTADOR(A)</t>
  </si>
  <si>
    <t>NDFM</t>
  </si>
  <si>
    <t>TOTAL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</si>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</sst>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R$&quot;\ #,##0.00"/>
    <numFmt numFmtId="165" formatCode="_-* #,##0_-;\-* #,##0_-;_-* &quot;-&quot;??_-;_-@"/>
    <numFmt numFmtId="166" formatCode="[$R$ -416]#,##0.00"/>
  </numFmts>
  <fonts count="11" x14ac:knownFonts="1">
    <font>
      <sz val="11"/>
      <color theme="1"/>
      <name val="Arial"/>
      <scheme val="minor"/>
    </font>
    <font>
      <sz val="11"/>
      <color theme="1"/>
      <name val="Arial"/>
      <family val="2"/>
      <scheme val="minor"/>
    </font>
    <font>
      <b/>
      <sz val="11"/>
      <color rgb="FFFFFFFF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DBE5F1"/>
        <bgColor rgb="FFDBE5F1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4" fillId="2" borderId="3" xfId="0" applyFont="1" applyFill="1" applyBorder="1"/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0" fontId="8" fillId="0" borderId="0" xfId="0" applyFont="1"/>
    <xf numFmtId="0" fontId="7" fillId="0" borderId="5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164" fontId="5" fillId="3" borderId="10" xfId="0" applyNumberFormat="1" applyFont="1" applyFill="1" applyBorder="1" applyAlignment="1">
      <alignment horizontal="left" vertical="center"/>
    </xf>
    <xf numFmtId="164" fontId="5" fillId="3" borderId="10" xfId="0" applyNumberFormat="1" applyFont="1" applyFill="1" applyBorder="1" applyAlignment="1">
      <alignment horizontal="center" vertical="center"/>
    </xf>
    <xf numFmtId="165" fontId="5" fillId="3" borderId="11" xfId="0" applyNumberFormat="1" applyFont="1" applyFill="1" applyBorder="1" applyAlignment="1">
      <alignment horizontal="center" vertical="center"/>
    </xf>
    <xf numFmtId="4" fontId="8" fillId="0" borderId="0" xfId="0" applyNumberFormat="1" applyFont="1"/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9" fillId="0" borderId="0" xfId="0" applyFont="1" applyAlignment="1"/>
    <xf numFmtId="0" fontId="9" fillId="0" borderId="0" xfId="0" applyFont="1"/>
    <xf numFmtId="166" fontId="10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6" fillId="0" borderId="5" xfId="0" applyFont="1" applyBorder="1" applyAlignment="1">
      <alignment horizontal="center" vertical="center"/>
    </xf>
    <xf numFmtId="0" fontId="3" fillId="0" borderId="7" xfId="0" applyFont="1" applyBorder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3"/>
  <sheetViews>
    <sheetView showGridLines="0" tabSelected="1" workbookViewId="0">
      <selection activeCell="A15" sqref="A15"/>
    </sheetView>
  </sheetViews>
  <sheetFormatPr defaultColWidth="12.625" defaultRowHeight="15" customHeight="1" x14ac:dyDescent="0.2"/>
  <cols>
    <col min="1" max="1" width="24" customWidth="1"/>
    <col min="2" max="2" width="39.375" customWidth="1"/>
    <col min="3" max="3" width="19.75" customWidth="1"/>
    <col min="4" max="4" width="17.125" customWidth="1"/>
    <col min="5" max="10" width="16.125" customWidth="1"/>
    <col min="11" max="11" width="7.625" customWidth="1"/>
  </cols>
  <sheetData>
    <row r="1" spans="1:11" x14ac:dyDescent="0.25">
      <c r="A1" s="36" t="s">
        <v>0</v>
      </c>
      <c r="B1" s="37"/>
      <c r="C1" s="37"/>
      <c r="D1" s="37"/>
      <c r="E1" s="37"/>
      <c r="F1" s="37"/>
      <c r="G1" s="1"/>
      <c r="H1" s="1"/>
      <c r="I1" s="1"/>
      <c r="J1" s="1"/>
    </row>
    <row r="2" spans="1:1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4" t="s">
        <v>8</v>
      </c>
      <c r="I2" s="2" t="s">
        <v>9</v>
      </c>
      <c r="J2" s="2" t="s">
        <v>10</v>
      </c>
    </row>
    <row r="3" spans="1:11" x14ac:dyDescent="0.25">
      <c r="A3" s="38" t="s">
        <v>11</v>
      </c>
      <c r="B3" s="6" t="s">
        <v>12</v>
      </c>
      <c r="C3" s="6" t="s">
        <v>13</v>
      </c>
      <c r="D3" s="6">
        <v>100</v>
      </c>
      <c r="E3" s="7">
        <v>556.41</v>
      </c>
      <c r="F3" s="8">
        <f t="shared" ref="F3:F4" si="0">E3*D3</f>
        <v>55641</v>
      </c>
      <c r="G3" s="9">
        <v>0.7</v>
      </c>
      <c r="H3" s="7">
        <f t="shared" ref="H3:H4" si="1">F3-(F3*G3)</f>
        <v>16692.300000000003</v>
      </c>
      <c r="I3" s="10">
        <v>196434</v>
      </c>
      <c r="J3" s="10">
        <f t="shared" ref="J3:J4" si="2">I3*D3</f>
        <v>19643400</v>
      </c>
      <c r="K3" s="11"/>
    </row>
    <row r="4" spans="1:11" x14ac:dyDescent="0.25">
      <c r="A4" s="39"/>
      <c r="B4" s="6" t="s">
        <v>14</v>
      </c>
      <c r="C4" s="6" t="s">
        <v>15</v>
      </c>
      <c r="D4" s="6">
        <v>20</v>
      </c>
      <c r="E4" s="7">
        <v>2225.64</v>
      </c>
      <c r="F4" s="8">
        <f t="shared" si="0"/>
        <v>44512.799999999996</v>
      </c>
      <c r="G4" s="9">
        <v>0.7</v>
      </c>
      <c r="H4" s="7">
        <f t="shared" si="1"/>
        <v>13353.84</v>
      </c>
      <c r="I4" s="10">
        <v>196434</v>
      </c>
      <c r="J4" s="10">
        <f t="shared" si="2"/>
        <v>3928680</v>
      </c>
      <c r="K4" s="11"/>
    </row>
    <row r="5" spans="1:11" x14ac:dyDescent="0.25">
      <c r="A5" s="5"/>
      <c r="B5" s="12"/>
      <c r="C5" s="12"/>
      <c r="D5" s="12"/>
      <c r="E5" s="13"/>
      <c r="F5" s="14"/>
      <c r="G5" s="9"/>
      <c r="H5" s="7"/>
      <c r="I5" s="10"/>
      <c r="J5" s="10"/>
      <c r="K5" s="11"/>
    </row>
    <row r="6" spans="1:11" x14ac:dyDescent="0.25">
      <c r="A6" s="5"/>
      <c r="B6" s="12"/>
      <c r="C6" s="12"/>
      <c r="D6" s="12"/>
      <c r="E6" s="13"/>
      <c r="F6" s="14"/>
      <c r="G6" s="9"/>
      <c r="H6" s="7"/>
      <c r="I6" s="10"/>
      <c r="J6" s="10"/>
      <c r="K6" s="11"/>
    </row>
    <row r="7" spans="1:11" x14ac:dyDescent="0.25">
      <c r="A7" s="5" t="s">
        <v>16</v>
      </c>
      <c r="B7" s="12" t="s">
        <v>17</v>
      </c>
      <c r="C7" s="12" t="s">
        <v>18</v>
      </c>
      <c r="D7" s="15">
        <v>150000</v>
      </c>
      <c r="E7" s="13">
        <v>20</v>
      </c>
      <c r="F7" s="14">
        <f>(D7*E7)/1000*0.375</f>
        <v>1125</v>
      </c>
      <c r="G7" s="9">
        <v>0.25</v>
      </c>
      <c r="H7" s="7">
        <f t="shared" ref="H7:H11" si="3">F7-(F7*G7)</f>
        <v>843.75</v>
      </c>
      <c r="I7" s="10">
        <v>150000</v>
      </c>
      <c r="J7" s="10">
        <v>150000</v>
      </c>
      <c r="K7" s="11"/>
    </row>
    <row r="8" spans="1:11" x14ac:dyDescent="0.25">
      <c r="A8" s="38" t="s">
        <v>19</v>
      </c>
      <c r="B8" s="6" t="s">
        <v>20</v>
      </c>
      <c r="C8" s="6" t="s">
        <v>21</v>
      </c>
      <c r="D8" s="16">
        <v>1</v>
      </c>
      <c r="E8" s="7">
        <v>700</v>
      </c>
      <c r="F8" s="14">
        <f t="shared" ref="F8:F9" si="4">(D8*E8)*0.375</f>
        <v>262.5</v>
      </c>
      <c r="G8" s="9">
        <v>0.25</v>
      </c>
      <c r="H8" s="7">
        <f t="shared" si="3"/>
        <v>196.875</v>
      </c>
      <c r="I8" s="10"/>
      <c r="J8" s="10"/>
      <c r="K8" s="11"/>
    </row>
    <row r="9" spans="1:11" x14ac:dyDescent="0.25">
      <c r="A9" s="39"/>
      <c r="B9" s="6" t="s">
        <v>22</v>
      </c>
      <c r="C9" s="6" t="s">
        <v>21</v>
      </c>
      <c r="D9" s="6">
        <v>1</v>
      </c>
      <c r="E9" s="7">
        <v>300</v>
      </c>
      <c r="F9" s="14">
        <f t="shared" si="4"/>
        <v>112.5</v>
      </c>
      <c r="G9" s="9">
        <v>0.25</v>
      </c>
      <c r="H9" s="7">
        <f t="shared" si="3"/>
        <v>84.375</v>
      </c>
      <c r="I9" s="10"/>
      <c r="J9" s="10"/>
      <c r="K9" s="11"/>
    </row>
    <row r="10" spans="1:11" x14ac:dyDescent="0.25">
      <c r="A10" s="39"/>
      <c r="B10" s="12" t="s">
        <v>23</v>
      </c>
      <c r="C10" s="12"/>
      <c r="D10" s="15">
        <f>SUM(D8:D9)</f>
        <v>2</v>
      </c>
      <c r="E10" s="13">
        <v>90</v>
      </c>
      <c r="F10" s="14">
        <v>180</v>
      </c>
      <c r="G10" s="17">
        <v>0</v>
      </c>
      <c r="H10" s="13">
        <f t="shared" si="3"/>
        <v>180</v>
      </c>
      <c r="I10" s="18"/>
      <c r="J10" s="18"/>
      <c r="K10" s="11"/>
    </row>
    <row r="11" spans="1:11" ht="15.75" customHeight="1" x14ac:dyDescent="0.25">
      <c r="A11" s="19" t="s">
        <v>24</v>
      </c>
      <c r="B11" s="6" t="s">
        <v>12</v>
      </c>
      <c r="C11" s="6" t="s">
        <v>13</v>
      </c>
      <c r="D11" s="6">
        <v>100</v>
      </c>
      <c r="E11" s="7">
        <v>71.25</v>
      </c>
      <c r="F11" s="7">
        <f>D11*E11</f>
        <v>7125</v>
      </c>
      <c r="G11" s="17">
        <v>0.6</v>
      </c>
      <c r="H11" s="13">
        <f t="shared" si="3"/>
        <v>2850</v>
      </c>
      <c r="I11" s="10"/>
      <c r="J11" s="10"/>
      <c r="K11" s="11"/>
    </row>
    <row r="12" spans="1:11" ht="15.75" customHeight="1" x14ac:dyDescent="0.25">
      <c r="A12" s="20"/>
      <c r="B12" s="21"/>
      <c r="C12" s="21"/>
      <c r="D12" s="21"/>
      <c r="E12" s="22"/>
      <c r="F12" s="22"/>
      <c r="G12" s="23"/>
      <c r="H12" s="22"/>
      <c r="I12" s="24"/>
      <c r="J12" s="25"/>
      <c r="K12" s="11"/>
    </row>
    <row r="13" spans="1:11" x14ac:dyDescent="0.25">
      <c r="A13" s="26" t="s">
        <v>25</v>
      </c>
      <c r="B13" s="26"/>
      <c r="C13" s="26"/>
      <c r="D13" s="26"/>
      <c r="E13" s="27"/>
      <c r="F13" s="28">
        <f>SUM(F3:F11)</f>
        <v>108958.79999999999</v>
      </c>
      <c r="G13" s="28"/>
      <c r="H13" s="28">
        <f>SUM(H3:H11)</f>
        <v>34201.14</v>
      </c>
      <c r="I13" s="28"/>
      <c r="J13" s="29">
        <f>SUM(J3:J11)</f>
        <v>23722080</v>
      </c>
      <c r="K13" s="30"/>
    </row>
    <row r="14" spans="1:11" x14ac:dyDescent="0.2">
      <c r="A14" s="31"/>
      <c r="B14" s="31"/>
      <c r="C14" s="31"/>
      <c r="D14" s="31"/>
      <c r="E14" s="31"/>
      <c r="F14" s="32"/>
      <c r="G14" s="32"/>
      <c r="H14" s="32"/>
      <c r="I14" s="32"/>
      <c r="J14" s="32"/>
    </row>
    <row r="15" spans="1:11" ht="14.25" x14ac:dyDescent="0.2">
      <c r="A15" s="40" t="s">
        <v>26</v>
      </c>
    </row>
    <row r="16" spans="1:11" ht="14.25" x14ac:dyDescent="0.2">
      <c r="A16" s="33"/>
    </row>
    <row r="18" spans="1:10" ht="14.25" x14ac:dyDescent="0.2">
      <c r="A18" s="34"/>
    </row>
    <row r="22" spans="1:10" ht="14.25" x14ac:dyDescent="0.2">
      <c r="J22" s="35"/>
    </row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3">
    <mergeCell ref="A1:F1"/>
    <mergeCell ref="A3:A4"/>
    <mergeCell ref="A8:A10"/>
  </mergeCells>
  <pageMargins left="0.511811024" right="0.511811024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FESTA DO TRABALHADOR</vt:lpstr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 Ferreira Boge</dc:creator>
  <cp:lastModifiedBy>Alice Aghinoni Fantin</cp:lastModifiedBy>
  <dcterms:created xsi:type="dcterms:W3CDTF">2020-10-16T19:46:40Z</dcterms:created>
  <dcterms:modified xsi:type="dcterms:W3CDTF">2023-10-25T18:52:22Z</dcterms:modified>
</cp:coreProperties>
</file>